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6" i="1" l="1"/>
  <c r="I86" i="1" s="1"/>
  <c r="H85" i="1"/>
  <c r="H84" i="1"/>
  <c r="I84" i="1" s="1"/>
  <c r="H83" i="1"/>
  <c r="H82" i="1"/>
  <c r="H81" i="1"/>
  <c r="H80" i="1"/>
  <c r="I80" i="1" s="1"/>
  <c r="H79" i="1"/>
  <c r="I79" i="1" s="1"/>
  <c r="H78" i="1"/>
  <c r="I78" i="1" s="1"/>
  <c r="H77" i="1"/>
  <c r="H76" i="1"/>
  <c r="I76" i="1" s="1"/>
  <c r="H75" i="1"/>
  <c r="I75" i="1" s="1"/>
  <c r="H74" i="1"/>
  <c r="I74" i="1" s="1"/>
  <c r="H73" i="1"/>
  <c r="H72" i="1"/>
  <c r="I72" i="1" s="1"/>
  <c r="H71" i="1"/>
  <c r="I71" i="1" s="1"/>
  <c r="H70" i="1"/>
  <c r="H69" i="1"/>
  <c r="I69" i="1" s="1"/>
  <c r="H68" i="1"/>
  <c r="H67" i="1"/>
  <c r="I67" i="1" s="1"/>
  <c r="H66" i="1"/>
  <c r="H65" i="1"/>
  <c r="I65" i="1" s="1"/>
  <c r="H64" i="1"/>
  <c r="I64" i="1" s="1"/>
  <c r="H63" i="1"/>
  <c r="I63" i="1" s="1"/>
  <c r="H62" i="1"/>
  <c r="H61" i="1"/>
  <c r="I61" i="1" s="1"/>
  <c r="H60" i="1"/>
  <c r="I60" i="1" s="1"/>
  <c r="H59" i="1"/>
  <c r="I59" i="1" s="1"/>
  <c r="H58" i="1"/>
  <c r="H57" i="1"/>
  <c r="I57" i="1" s="1"/>
  <c r="H56" i="1"/>
  <c r="I56" i="1" s="1"/>
  <c r="H55" i="1"/>
  <c r="I55" i="1" s="1"/>
  <c r="H54" i="1"/>
  <c r="I54" i="1" s="1"/>
  <c r="H53" i="1"/>
  <c r="H52" i="1"/>
  <c r="I52" i="1" s="1"/>
  <c r="H51" i="1"/>
  <c r="I51" i="1" s="1"/>
  <c r="H50" i="1"/>
  <c r="I50" i="1" s="1"/>
  <c r="H49" i="1"/>
  <c r="I49" i="1" s="1"/>
  <c r="H48" i="1"/>
  <c r="I48" i="1" s="1"/>
  <c r="H47" i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H37" i="1"/>
  <c r="I37" i="1" s="1"/>
  <c r="H36" i="1"/>
  <c r="I36" i="1" s="1"/>
  <c r="H35" i="1"/>
  <c r="I35" i="1" s="1"/>
  <c r="H34" i="1"/>
  <c r="I34" i="1" s="1"/>
  <c r="H33" i="1"/>
  <c r="I33" i="1" s="1"/>
  <c r="H32" i="1"/>
  <c r="H31" i="1"/>
  <c r="I31" i="1" s="1"/>
  <c r="H30" i="1"/>
  <c r="H29" i="1"/>
  <c r="I29" i="1" s="1"/>
  <c r="H28" i="1"/>
  <c r="I28" i="1" s="1"/>
  <c r="H27" i="1"/>
  <c r="I27" i="1" s="1"/>
  <c r="H26" i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H17" i="1"/>
  <c r="I17" i="1" s="1"/>
  <c r="H16" i="1"/>
  <c r="H15" i="1"/>
  <c r="I15" i="1" s="1"/>
  <c r="H14" i="1"/>
  <c r="H13" i="1"/>
  <c r="I13" i="1" s="1"/>
  <c r="H12" i="1"/>
  <c r="I12" i="1" s="1"/>
  <c r="H11" i="1"/>
  <c r="I11" i="1" s="1"/>
  <c r="H10" i="1"/>
  <c r="H9" i="1"/>
  <c r="I9" i="1" s="1"/>
  <c r="H8" i="1"/>
  <c r="I8" i="1" s="1"/>
  <c r="H7" i="1"/>
  <c r="I7" i="1" s="1"/>
  <c r="I10" i="1"/>
  <c r="I14" i="1"/>
  <c r="I16" i="1"/>
  <c r="I18" i="1"/>
  <c r="I26" i="1"/>
  <c r="I30" i="1"/>
  <c r="I32" i="1"/>
  <c r="I38" i="1"/>
  <c r="I46" i="1"/>
  <c r="I47" i="1"/>
  <c r="I53" i="1"/>
  <c r="I58" i="1"/>
  <c r="I62" i="1"/>
  <c r="I66" i="1"/>
  <c r="I68" i="1"/>
  <c r="I70" i="1"/>
  <c r="I73" i="1"/>
  <c r="I77" i="1"/>
  <c r="I81" i="1"/>
  <c r="I82" i="1"/>
  <c r="I83" i="1"/>
  <c r="I85" i="1"/>
</calcChain>
</file>

<file path=xl/sharedStrings.xml><?xml version="1.0" encoding="utf-8"?>
<sst xmlns="http://schemas.openxmlformats.org/spreadsheetml/2006/main" count="133" uniqueCount="115">
  <si>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</si>
  <si>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</si>
  <si>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</si>
  <si>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</si>
  <si>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</si>
  <si>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</si>
  <si>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</si>
  <si>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</si>
  <si>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</si>
  <si>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</si>
  <si>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КТП-1/400</t>
  </si>
  <si>
    <t>КТП-2/250</t>
  </si>
  <si>
    <t>КТП-3/400</t>
  </si>
  <si>
    <t>КТП-4/250</t>
  </si>
  <si>
    <t>КТП-5/100</t>
  </si>
  <si>
    <t>КТП-6/250</t>
  </si>
  <si>
    <t>КТП-9/250</t>
  </si>
  <si>
    <t>КТП-10/400</t>
  </si>
  <si>
    <t>ЗТП-7/250+400</t>
  </si>
  <si>
    <t>КТП-51/400</t>
  </si>
  <si>
    <t>ЗТП-52/2х400</t>
  </si>
  <si>
    <t>ЗТП-53/2х400</t>
  </si>
  <si>
    <t>ЗТП-54/2х320</t>
  </si>
  <si>
    <t>ЗТП-56/400</t>
  </si>
  <si>
    <t>ЗТП-59/2х400</t>
  </si>
  <si>
    <t>КТП-61/250</t>
  </si>
  <si>
    <t>КТП-63/100</t>
  </si>
  <si>
    <t>ЗТП-67/630+320</t>
  </si>
  <si>
    <t>ЗТП-94/2х400</t>
  </si>
  <si>
    <t>ЗТП-95/2х400</t>
  </si>
  <si>
    <t>ЗТП-130/2х250</t>
  </si>
  <si>
    <t>КТП-137/250</t>
  </si>
  <si>
    <t>КТП-141/400</t>
  </si>
  <si>
    <t>ЗТП-157/2х250</t>
  </si>
  <si>
    <t>ЗТП-158/2х400</t>
  </si>
  <si>
    <t>ЗТП-159/2х250</t>
  </si>
  <si>
    <t>ЗТП-160/2х160</t>
  </si>
  <si>
    <t>ЗТП-161/400+315</t>
  </si>
  <si>
    <t>ЗТП-177/2х250</t>
  </si>
  <si>
    <t>ЗТП-178/2х250</t>
  </si>
  <si>
    <t>КТП-180/250</t>
  </si>
  <si>
    <t>ЗТП-Школа/2х400</t>
  </si>
  <si>
    <t>ЦРП/2х400</t>
  </si>
  <si>
    <t>Школа</t>
  </si>
  <si>
    <t>Быт</t>
  </si>
  <si>
    <t>Быт, дет.сад, магазины</t>
  </si>
  <si>
    <t>Быт, суд</t>
  </si>
  <si>
    <t>Быт, магазины</t>
  </si>
  <si>
    <t>Быт, банк, реабилитационный центр, магазины</t>
  </si>
  <si>
    <t>Быт, автовокзал, дет.сад, магазины</t>
  </si>
  <si>
    <t>быт, магазины, прокуратура, военкомат, НГТ, ЦДЮТ</t>
  </si>
  <si>
    <t>быт, ДЮСШ, магазины, МУП"Управляющая компания"</t>
  </si>
  <si>
    <t>быт, магазины, кафе, ОВО</t>
  </si>
  <si>
    <t>Организации</t>
  </si>
  <si>
    <t>Школа, быт</t>
  </si>
  <si>
    <t>быт, магазины</t>
  </si>
  <si>
    <t>магазины</t>
  </si>
  <si>
    <t>быт, д/с, магазины</t>
  </si>
  <si>
    <t>Налоговая, быт, пожарная служба</t>
  </si>
  <si>
    <t>д/к, быт, администрация района, почта, магазины</t>
  </si>
  <si>
    <t>банк, магазины</t>
  </si>
  <si>
    <t>Данс-строй</t>
  </si>
  <si>
    <t>банк, Ростелеком, быт, школа, магазины</t>
  </si>
  <si>
    <t>больница</t>
  </si>
  <si>
    <t>быт, стоматология, скорая помощь, женская консультация, магазины</t>
  </si>
  <si>
    <t>быт, биржа труда, магазины</t>
  </si>
  <si>
    <t>ЗТП-48/2х400</t>
  </si>
  <si>
    <t>с. Утевка, АЗС, магазин, быт.</t>
  </si>
  <si>
    <t>с. Утевка, Пекарня, магазин, быт.</t>
  </si>
  <si>
    <t>с. Утевка, Пожарная служба, 3 магазина, быт.</t>
  </si>
  <si>
    <t>с. Утевка, Котельная, д/с "Чайка", столовая, быт, магазин</t>
  </si>
  <si>
    <t xml:space="preserve">с. Утевка, пекарня </t>
  </si>
  <si>
    <t>с. Утевка, ДК "Мир", Администрация, АТС, магазин, быт, Мегафон</t>
  </si>
  <si>
    <t>с. Утевка, больница</t>
  </si>
  <si>
    <t>с. Утевка, быт</t>
  </si>
  <si>
    <t>с. Утевка, КФХ "Кочуров", МУП "ЖКХ", быт.</t>
  </si>
  <si>
    <t>с. Утевка, быт,</t>
  </si>
  <si>
    <t>с. Утевка, магазин, быт.</t>
  </si>
  <si>
    <t>с. Утевка, ПМК, КФХ "ВИКА"</t>
  </si>
  <si>
    <t>с. Утевка, КФХ "Вика", ПМК, Быт</t>
  </si>
  <si>
    <t>с. Утевка, Билайн, Райгаз, быт</t>
  </si>
  <si>
    <t>с. Утевка, магазин, быт, МУП "ЖКХ"</t>
  </si>
  <si>
    <t>с. Утевка, быт, магазин</t>
  </si>
  <si>
    <t>с. Утевка,МУП "ЖКХ", Школа, 4 магазина, Аптека, почта, ОРТПЦ, АТС,быт</t>
  </si>
  <si>
    <t>с. Утевка,быт</t>
  </si>
  <si>
    <t>с. Утевка, д/с "Ромашка", быт</t>
  </si>
  <si>
    <t xml:space="preserve">с. Максимовка, о/л "Ясная Поляна"  </t>
  </si>
  <si>
    <t>КТП Ут 203</t>
  </si>
  <si>
    <t>КТП Ут 204</t>
  </si>
  <si>
    <t>КТП Ут 205</t>
  </si>
  <si>
    <t>КТП Ут 206</t>
  </si>
  <si>
    <t>КТП Ут 207</t>
  </si>
  <si>
    <t>КТП Ут 208</t>
  </si>
  <si>
    <t>ЗТП Ут 209</t>
  </si>
  <si>
    <t>КТП Ут 213</t>
  </si>
  <si>
    <t>КТП Ут 214</t>
  </si>
  <si>
    <t>КТП Ут 301</t>
  </si>
  <si>
    <t>КТП Ут 302</t>
  </si>
  <si>
    <t>КТП Ут 303</t>
  </si>
  <si>
    <t>КТП Ут 305</t>
  </si>
  <si>
    <t>КТП Ут 307</t>
  </si>
  <si>
    <t>КТП Ут 308</t>
  </si>
  <si>
    <t>КТП Ут 310</t>
  </si>
  <si>
    <t>КТП Ут 312</t>
  </si>
  <si>
    <t>КТП Ут 313</t>
  </si>
  <si>
    <t>ЗТП Ут 314</t>
  </si>
  <si>
    <t>КТП Ут 315</t>
  </si>
  <si>
    <t>КТП Ут 318</t>
  </si>
  <si>
    <t>КТП Ут 714</t>
  </si>
  <si>
    <t>КТП Ут 802</t>
  </si>
  <si>
    <t>КТП Ут 806</t>
  </si>
  <si>
    <t>КТП Ут 809</t>
  </si>
  <si>
    <t>КТП Ут217</t>
  </si>
  <si>
    <t>с. Утевка, Водозабор МУП "ЖКХ Утевское"</t>
  </si>
  <si>
    <t>Нефтегорский участок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</si>
</sst>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4" borderId="7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left" vertical="top" wrapText="1"/>
    </xf>
    <xf numFmtId="0" fontId="0" fillId="4" borderId="9" xfId="0" applyFill="1" applyBorder="1"/>
    <xf numFmtId="0" fontId="1" fillId="4" borderId="10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12" xfId="0" applyFont="1" applyBorder="1"/>
    <xf numFmtId="0" fontId="1" fillId="0" borderId="0" xfId="0" applyFont="1" applyBorder="1"/>
    <xf numFmtId="0" fontId="1" fillId="0" borderId="1" xfId="0" applyFont="1" applyBorder="1"/>
    <xf numFmtId="0" fontId="1" fillId="4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4" fillId="3" borderId="0" xfId="0" applyFont="1" applyFill="1"/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86"/>
  <sheetViews>
    <sheetView tabSelected="1" topLeftCell="B1" zoomScale="98" zoomScaleNormal="98" workbookViewId="0">
      <selection activeCell="B3" sqref="B3"/>
    </sheetView>
  </sheetViews>
  <sheetFormatPr defaultRowHeight="15" x14ac:dyDescent="0.25"/>
  <cols>
    <col min="1" max="1" width="2.140625" customWidth="1"/>
    <col min="2" max="2" width="14.7109375" customWidth="1"/>
    <col min="3" max="3" width="8.42578125" customWidth="1"/>
    <col min="4" max="4" width="26.140625" style="15" customWidth="1"/>
    <col min="5" max="5" width="7.28515625" style="46" customWidth="1"/>
    <col min="6" max="6" width="7.85546875" style="46" customWidth="1"/>
    <col min="7" max="7" width="7.140625" style="46" customWidth="1"/>
    <col min="8" max="8" width="10.85546875" customWidth="1"/>
    <col min="9" max="9" width="8.42578125" style="20" customWidth="1"/>
    <col min="10" max="10" width="1.85546875" customWidth="1"/>
  </cols>
  <sheetData>
    <row r="2" spans="2:29" ht="18.75" x14ac:dyDescent="0.3">
      <c r="B2" s="59" t="s">
        <v>114</v>
      </c>
      <c r="C2" s="60"/>
      <c r="D2" s="60"/>
      <c r="E2" s="60"/>
      <c r="F2" s="60"/>
      <c r="G2" s="60"/>
      <c r="H2" s="60"/>
      <c r="I2" s="8"/>
    </row>
    <row r="3" spans="2:29" ht="14.45" x14ac:dyDescent="0.3">
      <c r="B3" s="31"/>
      <c r="C3" s="9"/>
      <c r="D3" s="10"/>
      <c r="E3" s="44"/>
      <c r="F3" s="44"/>
      <c r="G3" s="44"/>
      <c r="H3" s="11"/>
      <c r="I3" s="12"/>
    </row>
    <row r="4" spans="2:29" ht="15" customHeight="1" x14ac:dyDescent="0.25">
      <c r="B4" s="61" t="s">
        <v>0</v>
      </c>
      <c r="C4" s="61" t="s">
        <v>1</v>
      </c>
      <c r="D4" s="62" t="s">
        <v>2</v>
      </c>
      <c r="E4" s="63" t="s">
        <v>3</v>
      </c>
      <c r="F4" s="63"/>
      <c r="G4" s="63"/>
      <c r="H4" s="63"/>
      <c r="I4" s="63"/>
    </row>
    <row r="5" spans="2:29" x14ac:dyDescent="0.25">
      <c r="B5" s="61"/>
      <c r="C5" s="61"/>
      <c r="D5" s="62"/>
      <c r="E5" s="64" t="s">
        <v>4</v>
      </c>
      <c r="F5" s="64"/>
      <c r="G5" s="64"/>
      <c r="H5" s="65" t="s">
        <v>8</v>
      </c>
      <c r="I5" s="66" t="s">
        <v>9</v>
      </c>
    </row>
    <row r="6" spans="2:29" x14ac:dyDescent="0.25">
      <c r="B6" s="61"/>
      <c r="C6" s="61"/>
      <c r="D6" s="62"/>
      <c r="E6" s="45" t="s">
        <v>5</v>
      </c>
      <c r="F6" s="45" t="s">
        <v>6</v>
      </c>
      <c r="G6" s="45" t="s">
        <v>7</v>
      </c>
      <c r="H6" s="65"/>
      <c r="I6" s="66"/>
    </row>
    <row r="7" spans="2:29" s="20" customFormat="1" x14ac:dyDescent="0.25">
      <c r="B7" s="37" t="s">
        <v>10</v>
      </c>
      <c r="C7" s="24">
        <v>400</v>
      </c>
      <c r="D7" s="17" t="s">
        <v>45</v>
      </c>
      <c r="E7" s="22">
        <v>83</v>
      </c>
      <c r="F7" s="22">
        <v>109</v>
      </c>
      <c r="G7" s="22">
        <v>98</v>
      </c>
      <c r="H7" s="26">
        <f>(E7+F7+G7)/3*0.38*1.73</f>
        <v>63.548666666666669</v>
      </c>
      <c r="I7" s="3">
        <f>H7/C7*100</f>
        <v>15.887166666666666</v>
      </c>
    </row>
    <row r="8" spans="2:29" s="20" customFormat="1" ht="24" customHeight="1" x14ac:dyDescent="0.25">
      <c r="B8" s="23" t="s">
        <v>11</v>
      </c>
      <c r="C8" s="24">
        <v>250</v>
      </c>
      <c r="D8" s="17" t="s">
        <v>46</v>
      </c>
      <c r="E8" s="22">
        <v>244</v>
      </c>
      <c r="F8" s="22">
        <v>175</v>
      </c>
      <c r="G8" s="22">
        <v>145</v>
      </c>
      <c r="H8" s="26">
        <f>(E8+F8+G8)/3*0.38*1.73</f>
        <v>123.5912</v>
      </c>
      <c r="I8" s="3">
        <f>H8/C8*100</f>
        <v>49.436479999999996</v>
      </c>
    </row>
    <row r="9" spans="2:29" s="20" customFormat="1" x14ac:dyDescent="0.25">
      <c r="B9" s="37" t="s">
        <v>12</v>
      </c>
      <c r="C9" s="16">
        <v>400</v>
      </c>
      <c r="D9" s="17" t="s">
        <v>47</v>
      </c>
      <c r="E9" s="22">
        <v>202</v>
      </c>
      <c r="F9" s="22">
        <v>195</v>
      </c>
      <c r="G9" s="22">
        <v>179</v>
      </c>
      <c r="H9" s="26">
        <f>(E9+F9+G9)/3*0.38*1.73</f>
        <v>126.22080000000001</v>
      </c>
      <c r="I9" s="3">
        <f>H9/C9*100</f>
        <v>31.555200000000006</v>
      </c>
    </row>
    <row r="10" spans="2:29" s="20" customFormat="1" x14ac:dyDescent="0.25">
      <c r="B10" s="38" t="s">
        <v>13</v>
      </c>
      <c r="C10" s="16">
        <v>250</v>
      </c>
      <c r="D10" s="17" t="s">
        <v>44</v>
      </c>
      <c r="E10" s="22">
        <v>144</v>
      </c>
      <c r="F10" s="22">
        <v>135</v>
      </c>
      <c r="G10" s="22">
        <v>158</v>
      </c>
      <c r="H10" s="26">
        <f t="shared" ref="H10:H12" si="0">(E10+F10+G10)/3*0.38*1.73</f>
        <v>95.761266666666657</v>
      </c>
      <c r="I10" s="3">
        <f t="shared" ref="I10:I12" si="1">H10/C10*100</f>
        <v>38.304506666666661</v>
      </c>
    </row>
    <row r="11" spans="2:29" s="20" customFormat="1" x14ac:dyDescent="0.25">
      <c r="B11" s="38" t="s">
        <v>14</v>
      </c>
      <c r="C11" s="16">
        <v>100</v>
      </c>
      <c r="D11" s="17" t="s">
        <v>44</v>
      </c>
      <c r="E11" s="22">
        <v>71</v>
      </c>
      <c r="F11" s="22">
        <v>73</v>
      </c>
      <c r="G11" s="22">
        <v>49</v>
      </c>
      <c r="H11" s="26">
        <f t="shared" si="0"/>
        <v>42.292733333333331</v>
      </c>
      <c r="I11" s="3">
        <f t="shared" si="1"/>
        <v>42.292733333333331</v>
      </c>
    </row>
    <row r="12" spans="2:29" s="20" customFormat="1" x14ac:dyDescent="0.25">
      <c r="B12" s="38" t="s">
        <v>15</v>
      </c>
      <c r="C12" s="16">
        <v>250</v>
      </c>
      <c r="D12" s="17" t="s">
        <v>44</v>
      </c>
      <c r="E12" s="22">
        <v>190</v>
      </c>
      <c r="F12" s="22">
        <v>150</v>
      </c>
      <c r="G12" s="22">
        <v>180</v>
      </c>
      <c r="H12" s="26">
        <f t="shared" si="0"/>
        <v>113.94933333333334</v>
      </c>
      <c r="I12" s="3">
        <f t="shared" si="1"/>
        <v>45.579733333333337</v>
      </c>
    </row>
    <row r="13" spans="2:29" s="20" customFormat="1" ht="14.25" customHeight="1" x14ac:dyDescent="0.25">
      <c r="B13" s="47" t="s">
        <v>18</v>
      </c>
      <c r="C13" s="24">
        <v>250</v>
      </c>
      <c r="D13" s="17" t="s">
        <v>44</v>
      </c>
      <c r="E13" s="22">
        <v>90</v>
      </c>
      <c r="F13" s="22">
        <v>142</v>
      </c>
      <c r="G13" s="22">
        <v>120</v>
      </c>
      <c r="H13" s="26">
        <f>(E13+F13+G13)/3*0.38*1.73</f>
        <v>77.134933333333336</v>
      </c>
      <c r="I13" s="3">
        <f>H13/C13*100</f>
        <v>30.853973333333336</v>
      </c>
    </row>
    <row r="14" spans="2:29" s="20" customFormat="1" x14ac:dyDescent="0.25">
      <c r="B14" s="48"/>
      <c r="C14" s="39">
        <v>400</v>
      </c>
      <c r="D14" s="17" t="s">
        <v>44</v>
      </c>
      <c r="E14" s="22">
        <v>158</v>
      </c>
      <c r="F14" s="22">
        <v>166</v>
      </c>
      <c r="G14" s="22">
        <v>134</v>
      </c>
      <c r="H14" s="40">
        <f t="shared" ref="H14" si="2">(E14+F14+G14)/3*0.38*1.73</f>
        <v>100.36306666666665</v>
      </c>
      <c r="I14" s="4">
        <f t="shared" ref="I14" si="3">H14/C14*100</f>
        <v>25.090766666666664</v>
      </c>
    </row>
    <row r="15" spans="2:29" s="43" customFormat="1" x14ac:dyDescent="0.25">
      <c r="B15" s="23" t="s">
        <v>16</v>
      </c>
      <c r="C15" s="24">
        <v>250</v>
      </c>
      <c r="D15" s="17" t="s">
        <v>44</v>
      </c>
      <c r="E15" s="25">
        <v>57</v>
      </c>
      <c r="F15" s="25">
        <v>90</v>
      </c>
      <c r="G15" s="25">
        <v>117</v>
      </c>
      <c r="H15" s="26">
        <f>(E15+F15+G15)/3*0.38*1.73</f>
        <v>57.851199999999999</v>
      </c>
      <c r="I15" s="3">
        <f>H15/C15*100</f>
        <v>23.14048</v>
      </c>
      <c r="J15" s="41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</row>
    <row r="16" spans="2:29" s="42" customFormat="1" x14ac:dyDescent="0.25">
      <c r="B16" s="27" t="s">
        <v>17</v>
      </c>
      <c r="C16" s="28">
        <v>400</v>
      </c>
      <c r="D16" s="17" t="s">
        <v>44</v>
      </c>
      <c r="E16" s="29">
        <v>135</v>
      </c>
      <c r="F16" s="29">
        <v>110</v>
      </c>
      <c r="G16" s="29">
        <v>101</v>
      </c>
      <c r="H16" s="30">
        <f>(E16+F16+G16)/3*0.38*1.73</f>
        <v>75.820133333333331</v>
      </c>
      <c r="I16" s="5">
        <f>H16/C16*100</f>
        <v>18.955033333333333</v>
      </c>
    </row>
    <row r="17" spans="2:9" s="20" customFormat="1" ht="15" customHeight="1" x14ac:dyDescent="0.25">
      <c r="B17" s="47" t="s">
        <v>66</v>
      </c>
      <c r="C17" s="24">
        <v>400</v>
      </c>
      <c r="D17" s="49" t="s">
        <v>48</v>
      </c>
      <c r="E17" s="22">
        <v>173</v>
      </c>
      <c r="F17" s="22">
        <v>213</v>
      </c>
      <c r="G17" s="22">
        <v>158</v>
      </c>
      <c r="H17" s="26">
        <f>(E17+F17+G17)/3*0.38*1.73</f>
        <v>119.20853333333334</v>
      </c>
      <c r="I17" s="3">
        <f>H17/C17*100</f>
        <v>29.802133333333337</v>
      </c>
    </row>
    <row r="18" spans="2:9" s="20" customFormat="1" ht="41.25" customHeight="1" x14ac:dyDescent="0.25">
      <c r="B18" s="48"/>
      <c r="C18" s="24">
        <v>400</v>
      </c>
      <c r="D18" s="50"/>
      <c r="E18" s="22">
        <v>339</v>
      </c>
      <c r="F18" s="22">
        <v>213</v>
      </c>
      <c r="G18" s="22">
        <v>158</v>
      </c>
      <c r="H18" s="26">
        <f t="shared" ref="H18:H60" si="4">(E18+F18+G18)/3*0.38*1.73</f>
        <v>155.58466666666666</v>
      </c>
      <c r="I18" s="3">
        <f t="shared" ref="I18:I60" si="5">H18/C18*100</f>
        <v>38.896166666666666</v>
      </c>
    </row>
    <row r="19" spans="2:9" s="20" customFormat="1" ht="90" hidden="1" customHeight="1" x14ac:dyDescent="0.3">
      <c r="B19" s="23" t="s">
        <v>19</v>
      </c>
      <c r="C19" s="24">
        <v>400</v>
      </c>
      <c r="D19" s="17" t="s">
        <v>49</v>
      </c>
      <c r="E19" s="22"/>
      <c r="F19" s="22"/>
      <c r="G19" s="22"/>
      <c r="H19" s="26">
        <f t="shared" si="4"/>
        <v>0</v>
      </c>
      <c r="I19" s="3">
        <f t="shared" si="5"/>
        <v>0</v>
      </c>
    </row>
    <row r="20" spans="2:9" s="20" customFormat="1" ht="30" x14ac:dyDescent="0.25">
      <c r="B20" s="23" t="s">
        <v>19</v>
      </c>
      <c r="C20" s="24">
        <v>400</v>
      </c>
      <c r="D20" s="17" t="s">
        <v>49</v>
      </c>
      <c r="E20" s="25">
        <v>143</v>
      </c>
      <c r="F20" s="25">
        <v>207</v>
      </c>
      <c r="G20" s="25">
        <v>144</v>
      </c>
      <c r="H20" s="26">
        <f t="shared" si="4"/>
        <v>108.25186666666666</v>
      </c>
      <c r="I20" s="3">
        <f t="shared" si="5"/>
        <v>27.062966666666664</v>
      </c>
    </row>
    <row r="21" spans="2:9" s="20" customFormat="1" ht="15" customHeight="1" x14ac:dyDescent="0.25">
      <c r="B21" s="49" t="s">
        <v>20</v>
      </c>
      <c r="C21" s="24">
        <v>400</v>
      </c>
      <c r="D21" s="49" t="s">
        <v>50</v>
      </c>
      <c r="E21" s="22">
        <v>117</v>
      </c>
      <c r="F21" s="22">
        <v>132</v>
      </c>
      <c r="G21" s="22">
        <v>93</v>
      </c>
      <c r="H21" s="26">
        <f t="shared" si="4"/>
        <v>74.943600000000004</v>
      </c>
      <c r="I21" s="3">
        <f t="shared" si="5"/>
        <v>18.735900000000001</v>
      </c>
    </row>
    <row r="22" spans="2:9" s="20" customFormat="1" ht="32.25" customHeight="1" x14ac:dyDescent="0.25">
      <c r="B22" s="50"/>
      <c r="C22" s="24">
        <v>400</v>
      </c>
      <c r="D22" s="50"/>
      <c r="E22" s="22">
        <v>175</v>
      </c>
      <c r="F22" s="22">
        <v>135</v>
      </c>
      <c r="G22" s="22">
        <v>137</v>
      </c>
      <c r="H22" s="26">
        <f t="shared" si="4"/>
        <v>97.95259999999999</v>
      </c>
      <c r="I22" s="3">
        <f t="shared" si="5"/>
        <v>24.488149999999997</v>
      </c>
    </row>
    <row r="23" spans="2:9" s="20" customFormat="1" ht="23.25" customHeight="1" x14ac:dyDescent="0.25">
      <c r="B23" s="47" t="s">
        <v>21</v>
      </c>
      <c r="C23" s="24">
        <v>400</v>
      </c>
      <c r="D23" s="51" t="s">
        <v>51</v>
      </c>
      <c r="E23" s="22">
        <v>97</v>
      </c>
      <c r="F23" s="22">
        <v>163</v>
      </c>
      <c r="G23" s="22">
        <v>102</v>
      </c>
      <c r="H23" s="26">
        <f t="shared" si="4"/>
        <v>79.326266666666669</v>
      </c>
      <c r="I23" s="3">
        <f t="shared" si="5"/>
        <v>19.831566666666667</v>
      </c>
    </row>
    <row r="24" spans="2:9" s="20" customFormat="1" ht="25.5" customHeight="1" x14ac:dyDescent="0.25">
      <c r="B24" s="48"/>
      <c r="C24" s="24">
        <v>400</v>
      </c>
      <c r="D24" s="52"/>
      <c r="E24" s="22">
        <v>143</v>
      </c>
      <c r="F24" s="22">
        <v>76</v>
      </c>
      <c r="G24" s="22">
        <v>137</v>
      </c>
      <c r="H24" s="26">
        <f t="shared" si="4"/>
        <v>78.011466666666664</v>
      </c>
      <c r="I24" s="3">
        <f t="shared" si="5"/>
        <v>19.502866666666666</v>
      </c>
    </row>
    <row r="25" spans="2:9" s="20" customFormat="1" ht="19.5" customHeight="1" x14ac:dyDescent="0.25">
      <c r="B25" s="47" t="s">
        <v>22</v>
      </c>
      <c r="C25" s="24">
        <v>400</v>
      </c>
      <c r="D25" s="51" t="s">
        <v>52</v>
      </c>
      <c r="E25" s="22">
        <v>123</v>
      </c>
      <c r="F25" s="22">
        <v>156</v>
      </c>
      <c r="G25" s="22">
        <v>189</v>
      </c>
      <c r="H25" s="26">
        <f t="shared" si="4"/>
        <v>102.5544</v>
      </c>
      <c r="I25" s="3">
        <f t="shared" si="5"/>
        <v>25.6386</v>
      </c>
    </row>
    <row r="26" spans="2:9" s="20" customFormat="1" x14ac:dyDescent="0.25">
      <c r="B26" s="48"/>
      <c r="C26" s="24">
        <v>320</v>
      </c>
      <c r="D26" s="52"/>
      <c r="E26" s="22">
        <v>145</v>
      </c>
      <c r="F26" s="22">
        <v>163</v>
      </c>
      <c r="G26" s="22">
        <v>202</v>
      </c>
      <c r="H26" s="26">
        <f t="shared" si="4"/>
        <v>111.758</v>
      </c>
      <c r="I26" s="3">
        <f t="shared" si="5"/>
        <v>34.924374999999998</v>
      </c>
    </row>
    <row r="27" spans="2:9" s="20" customFormat="1" x14ac:dyDescent="0.25">
      <c r="B27" s="23" t="s">
        <v>23</v>
      </c>
      <c r="C27" s="24">
        <v>400</v>
      </c>
      <c r="D27" s="17" t="s">
        <v>53</v>
      </c>
      <c r="E27" s="22">
        <v>70</v>
      </c>
      <c r="F27" s="22">
        <v>60</v>
      </c>
      <c r="G27" s="22">
        <v>72</v>
      </c>
      <c r="H27" s="26">
        <f t="shared" si="4"/>
        <v>44.264933333333332</v>
      </c>
      <c r="I27" s="3">
        <f t="shared" si="5"/>
        <v>11.066233333333333</v>
      </c>
    </row>
    <row r="28" spans="2:9" s="20" customFormat="1" ht="15" customHeight="1" x14ac:dyDescent="0.25">
      <c r="B28" s="47" t="s">
        <v>24</v>
      </c>
      <c r="C28" s="24">
        <v>400</v>
      </c>
      <c r="D28" s="51" t="s">
        <v>54</v>
      </c>
      <c r="E28" s="22">
        <v>31</v>
      </c>
      <c r="F28" s="22">
        <v>29</v>
      </c>
      <c r="G28" s="22">
        <v>25</v>
      </c>
      <c r="H28" s="26">
        <f t="shared" si="4"/>
        <v>18.626333333333331</v>
      </c>
      <c r="I28" s="3">
        <f t="shared" si="5"/>
        <v>4.6565833333333329</v>
      </c>
    </row>
    <row r="29" spans="2:9" s="20" customFormat="1" x14ac:dyDescent="0.25">
      <c r="B29" s="48"/>
      <c r="C29" s="24">
        <v>400</v>
      </c>
      <c r="D29" s="52"/>
      <c r="E29" s="22">
        <v>200</v>
      </c>
      <c r="F29" s="22">
        <v>102</v>
      </c>
      <c r="G29" s="22">
        <v>151</v>
      </c>
      <c r="H29" s="26">
        <f t="shared" si="4"/>
        <v>99.267400000000009</v>
      </c>
      <c r="I29" s="3">
        <f t="shared" si="5"/>
        <v>24.816850000000002</v>
      </c>
    </row>
    <row r="30" spans="2:9" s="20" customFormat="1" ht="20.25" customHeight="1" x14ac:dyDescent="0.25">
      <c r="B30" s="23" t="s">
        <v>25</v>
      </c>
      <c r="C30" s="24">
        <v>250</v>
      </c>
      <c r="D30" s="32" t="s">
        <v>55</v>
      </c>
      <c r="E30" s="22">
        <v>171</v>
      </c>
      <c r="F30" s="22">
        <v>128</v>
      </c>
      <c r="G30" s="22">
        <v>168</v>
      </c>
      <c r="H30" s="26">
        <f t="shared" si="4"/>
        <v>102.33526666666666</v>
      </c>
      <c r="I30" s="3">
        <f t="shared" si="5"/>
        <v>40.934106666666665</v>
      </c>
    </row>
    <row r="31" spans="2:9" s="20" customFormat="1" ht="14.25" customHeight="1" x14ac:dyDescent="0.25">
      <c r="B31" s="23" t="s">
        <v>26</v>
      </c>
      <c r="C31" s="24">
        <v>100</v>
      </c>
      <c r="D31" s="32" t="s">
        <v>56</v>
      </c>
      <c r="E31" s="22">
        <v>77</v>
      </c>
      <c r="F31" s="22">
        <v>49</v>
      </c>
      <c r="G31" s="22">
        <v>43</v>
      </c>
      <c r="H31" s="26">
        <f t="shared" si="4"/>
        <v>37.033533333333331</v>
      </c>
      <c r="I31" s="3">
        <f t="shared" si="5"/>
        <v>37.033533333333331</v>
      </c>
    </row>
    <row r="32" spans="2:9" s="20" customFormat="1" ht="15" customHeight="1" x14ac:dyDescent="0.25">
      <c r="B32" s="47" t="s">
        <v>27</v>
      </c>
      <c r="C32" s="24">
        <v>630</v>
      </c>
      <c r="D32" s="51" t="s">
        <v>57</v>
      </c>
      <c r="E32" s="22">
        <v>248</v>
      </c>
      <c r="F32" s="22">
        <v>221</v>
      </c>
      <c r="G32" s="22">
        <v>213</v>
      </c>
      <c r="H32" s="26">
        <f t="shared" si="4"/>
        <v>149.44893333333334</v>
      </c>
      <c r="I32" s="3">
        <f t="shared" si="5"/>
        <v>23.722052910052913</v>
      </c>
    </row>
    <row r="33" spans="2:9" s="20" customFormat="1" ht="15.75" customHeight="1" x14ac:dyDescent="0.25">
      <c r="B33" s="48"/>
      <c r="C33" s="24">
        <v>320</v>
      </c>
      <c r="D33" s="52"/>
      <c r="E33" s="22">
        <v>180</v>
      </c>
      <c r="F33" s="22">
        <v>182</v>
      </c>
      <c r="G33" s="22">
        <v>228</v>
      </c>
      <c r="H33" s="26">
        <f t="shared" si="4"/>
        <v>129.28866666666667</v>
      </c>
      <c r="I33" s="3">
        <f t="shared" si="5"/>
        <v>40.402708333333337</v>
      </c>
    </row>
    <row r="34" spans="2:9" s="20" customFormat="1" ht="15" customHeight="1" x14ac:dyDescent="0.25">
      <c r="B34" s="47" t="s">
        <v>28</v>
      </c>
      <c r="C34" s="24">
        <v>400</v>
      </c>
      <c r="D34" s="49" t="s">
        <v>58</v>
      </c>
      <c r="E34" s="22">
        <v>181</v>
      </c>
      <c r="F34" s="22">
        <v>114</v>
      </c>
      <c r="G34" s="22">
        <v>226</v>
      </c>
      <c r="H34" s="26">
        <f t="shared" si="4"/>
        <v>114.16846666666665</v>
      </c>
      <c r="I34" s="3">
        <f t="shared" si="5"/>
        <v>28.542116666666661</v>
      </c>
    </row>
    <row r="35" spans="2:9" s="20" customFormat="1" ht="15" customHeight="1" x14ac:dyDescent="0.25">
      <c r="B35" s="48"/>
      <c r="C35" s="24">
        <v>400</v>
      </c>
      <c r="D35" s="50"/>
      <c r="E35" s="22">
        <v>252</v>
      </c>
      <c r="F35" s="22">
        <v>261</v>
      </c>
      <c r="G35" s="22">
        <v>210</v>
      </c>
      <c r="H35" s="26">
        <f t="shared" si="4"/>
        <v>158.43340000000001</v>
      </c>
      <c r="I35" s="3">
        <f t="shared" si="5"/>
        <v>39.608350000000002</v>
      </c>
    </row>
    <row r="36" spans="2:9" s="20" customFormat="1" ht="17.25" customHeight="1" x14ac:dyDescent="0.25">
      <c r="B36" s="47" t="s">
        <v>29</v>
      </c>
      <c r="C36" s="24">
        <v>400</v>
      </c>
      <c r="D36" s="49" t="s">
        <v>55</v>
      </c>
      <c r="E36" s="22">
        <v>133</v>
      </c>
      <c r="F36" s="22">
        <v>131</v>
      </c>
      <c r="G36" s="22">
        <v>168</v>
      </c>
      <c r="H36" s="26">
        <f t="shared" si="4"/>
        <v>94.665599999999998</v>
      </c>
      <c r="I36" s="3">
        <f t="shared" si="5"/>
        <v>23.666399999999999</v>
      </c>
    </row>
    <row r="37" spans="2:9" s="20" customFormat="1" ht="15.75" customHeight="1" x14ac:dyDescent="0.25">
      <c r="B37" s="48"/>
      <c r="C37" s="24">
        <v>400</v>
      </c>
      <c r="D37" s="50"/>
      <c r="E37" s="22">
        <v>89</v>
      </c>
      <c r="F37" s="22">
        <v>100</v>
      </c>
      <c r="G37" s="22">
        <v>96</v>
      </c>
      <c r="H37" s="26">
        <f t="shared" si="4"/>
        <v>62.453000000000003</v>
      </c>
      <c r="I37" s="3">
        <f t="shared" si="5"/>
        <v>15.613250000000001</v>
      </c>
    </row>
    <row r="38" spans="2:9" s="20" customFormat="1" ht="15" customHeight="1" x14ac:dyDescent="0.25">
      <c r="B38" s="47" t="s">
        <v>30</v>
      </c>
      <c r="C38" s="24">
        <v>250</v>
      </c>
      <c r="D38" s="49" t="s">
        <v>59</v>
      </c>
      <c r="E38" s="22">
        <v>165</v>
      </c>
      <c r="F38" s="22">
        <v>143</v>
      </c>
      <c r="G38" s="22">
        <v>166</v>
      </c>
      <c r="H38" s="26">
        <f t="shared" si="4"/>
        <v>103.86919999999999</v>
      </c>
      <c r="I38" s="3">
        <f t="shared" si="5"/>
        <v>41.54768</v>
      </c>
    </row>
    <row r="39" spans="2:9" s="20" customFormat="1" ht="15" customHeight="1" x14ac:dyDescent="0.25">
      <c r="B39" s="48"/>
      <c r="C39" s="24">
        <v>250</v>
      </c>
      <c r="D39" s="50"/>
      <c r="E39" s="22">
        <v>238</v>
      </c>
      <c r="F39" s="22">
        <v>173</v>
      </c>
      <c r="G39" s="22">
        <v>266</v>
      </c>
      <c r="H39" s="26">
        <f t="shared" si="4"/>
        <v>148.35326666666666</v>
      </c>
      <c r="I39" s="3">
        <f t="shared" si="5"/>
        <v>59.341306666666661</v>
      </c>
    </row>
    <row r="40" spans="2:9" s="20" customFormat="1" x14ac:dyDescent="0.25">
      <c r="B40" s="23" t="s">
        <v>31</v>
      </c>
      <c r="C40" s="24">
        <v>250</v>
      </c>
      <c r="D40" s="32" t="s">
        <v>60</v>
      </c>
      <c r="E40" s="22">
        <v>105</v>
      </c>
      <c r="F40" s="22">
        <v>85</v>
      </c>
      <c r="G40" s="22">
        <v>75</v>
      </c>
      <c r="H40" s="26">
        <f t="shared" si="4"/>
        <v>58.070333333333323</v>
      </c>
      <c r="I40" s="3">
        <f t="shared" si="5"/>
        <v>23.228133333333329</v>
      </c>
    </row>
    <row r="41" spans="2:9" s="20" customFormat="1" ht="18.75" customHeight="1" x14ac:dyDescent="0.25">
      <c r="B41" s="23" t="s">
        <v>32</v>
      </c>
      <c r="C41" s="24">
        <v>400</v>
      </c>
      <c r="D41" s="32" t="s">
        <v>61</v>
      </c>
      <c r="E41" s="22">
        <v>38</v>
      </c>
      <c r="F41" s="22">
        <v>22</v>
      </c>
      <c r="G41" s="22">
        <v>50</v>
      </c>
      <c r="H41" s="26">
        <f t="shared" si="4"/>
        <v>24.104666666666663</v>
      </c>
      <c r="I41" s="3">
        <f t="shared" si="5"/>
        <v>6.0261666666666658</v>
      </c>
    </row>
    <row r="42" spans="2:9" s="36" customFormat="1" ht="15" customHeight="1" x14ac:dyDescent="0.25">
      <c r="B42" s="53" t="s">
        <v>33</v>
      </c>
      <c r="C42" s="33">
        <v>250</v>
      </c>
      <c r="D42" s="55" t="s">
        <v>62</v>
      </c>
      <c r="E42" s="22">
        <v>144</v>
      </c>
      <c r="F42" s="22">
        <v>149</v>
      </c>
      <c r="G42" s="22">
        <v>140</v>
      </c>
      <c r="H42" s="34">
        <f t="shared" si="4"/>
        <v>94.884733333333344</v>
      </c>
      <c r="I42" s="35">
        <f t="shared" si="5"/>
        <v>37.95389333333334</v>
      </c>
    </row>
    <row r="43" spans="2:9" s="36" customFormat="1" ht="15" customHeight="1" x14ac:dyDescent="0.25">
      <c r="B43" s="54"/>
      <c r="C43" s="33">
        <v>250</v>
      </c>
      <c r="D43" s="56"/>
      <c r="E43" s="22">
        <v>235</v>
      </c>
      <c r="F43" s="22">
        <v>265</v>
      </c>
      <c r="G43" s="22">
        <v>194</v>
      </c>
      <c r="H43" s="34">
        <f t="shared" si="4"/>
        <v>152.07853333333333</v>
      </c>
      <c r="I43" s="35">
        <f t="shared" si="5"/>
        <v>60.83141333333333</v>
      </c>
    </row>
    <row r="44" spans="2:9" s="20" customFormat="1" ht="15" customHeight="1" x14ac:dyDescent="0.25">
      <c r="B44" s="47" t="s">
        <v>34</v>
      </c>
      <c r="C44" s="24">
        <v>400</v>
      </c>
      <c r="D44" s="49" t="s">
        <v>63</v>
      </c>
      <c r="E44" s="22">
        <v>100</v>
      </c>
      <c r="F44" s="22">
        <v>91</v>
      </c>
      <c r="G44" s="22">
        <v>112</v>
      </c>
      <c r="H44" s="26">
        <f t="shared" si="4"/>
        <v>66.397400000000005</v>
      </c>
      <c r="I44" s="3">
        <f t="shared" si="5"/>
        <v>16.599350000000001</v>
      </c>
    </row>
    <row r="45" spans="2:9" s="20" customFormat="1" x14ac:dyDescent="0.25">
      <c r="B45" s="48"/>
      <c r="C45" s="24">
        <v>400</v>
      </c>
      <c r="D45" s="50"/>
      <c r="E45" s="22">
        <v>30</v>
      </c>
      <c r="F45" s="22">
        <v>32</v>
      </c>
      <c r="G45" s="22">
        <v>35</v>
      </c>
      <c r="H45" s="26">
        <f t="shared" si="4"/>
        <v>21.255933333333335</v>
      </c>
      <c r="I45" s="3">
        <f t="shared" si="5"/>
        <v>5.3139833333333337</v>
      </c>
    </row>
    <row r="46" spans="2:9" s="20" customFormat="1" ht="15" customHeight="1" x14ac:dyDescent="0.25">
      <c r="B46" s="47" t="s">
        <v>35</v>
      </c>
      <c r="C46" s="24">
        <v>250</v>
      </c>
      <c r="D46" s="49" t="s">
        <v>57</v>
      </c>
      <c r="E46" s="22">
        <v>110</v>
      </c>
      <c r="F46" s="22">
        <v>120</v>
      </c>
      <c r="G46" s="22">
        <v>133</v>
      </c>
      <c r="H46" s="26">
        <f t="shared" si="4"/>
        <v>79.545400000000001</v>
      </c>
      <c r="I46" s="3">
        <f t="shared" si="5"/>
        <v>31.818160000000002</v>
      </c>
    </row>
    <row r="47" spans="2:9" s="20" customFormat="1" x14ac:dyDescent="0.25">
      <c r="B47" s="48"/>
      <c r="C47" s="24">
        <v>250</v>
      </c>
      <c r="D47" s="50"/>
      <c r="E47" s="22">
        <v>75</v>
      </c>
      <c r="F47" s="22">
        <v>72</v>
      </c>
      <c r="G47" s="22">
        <v>40</v>
      </c>
      <c r="H47" s="26">
        <f t="shared" si="4"/>
        <v>40.977933333333333</v>
      </c>
      <c r="I47" s="3">
        <f t="shared" si="5"/>
        <v>16.391173333333334</v>
      </c>
    </row>
    <row r="48" spans="2:9" s="20" customFormat="1" ht="17.25" customHeight="1" x14ac:dyDescent="0.25">
      <c r="B48" s="47" t="s">
        <v>36</v>
      </c>
      <c r="C48" s="24">
        <v>160</v>
      </c>
      <c r="D48" s="49" t="s">
        <v>55</v>
      </c>
      <c r="E48" s="22">
        <v>90</v>
      </c>
      <c r="F48" s="22">
        <v>87</v>
      </c>
      <c r="G48" s="22">
        <v>55</v>
      </c>
      <c r="H48" s="26">
        <f t="shared" si="4"/>
        <v>50.83893333333333</v>
      </c>
      <c r="I48" s="3">
        <f t="shared" si="5"/>
        <v>31.774333333333331</v>
      </c>
    </row>
    <row r="49" spans="2:9" s="20" customFormat="1" ht="18" customHeight="1" x14ac:dyDescent="0.25">
      <c r="B49" s="48"/>
      <c r="C49" s="24">
        <v>160</v>
      </c>
      <c r="D49" s="50"/>
      <c r="E49" s="22">
        <v>125</v>
      </c>
      <c r="F49" s="22">
        <v>97</v>
      </c>
      <c r="G49" s="22">
        <v>71</v>
      </c>
      <c r="H49" s="26">
        <f t="shared" si="4"/>
        <v>64.206066666666672</v>
      </c>
      <c r="I49" s="3">
        <f t="shared" si="5"/>
        <v>40.128791666666672</v>
      </c>
    </row>
    <row r="50" spans="2:9" s="20" customFormat="1" ht="15" customHeight="1" x14ac:dyDescent="0.25">
      <c r="B50" s="47" t="s">
        <v>37</v>
      </c>
      <c r="C50" s="24">
        <v>400</v>
      </c>
      <c r="D50" s="49" t="s">
        <v>64</v>
      </c>
      <c r="E50" s="22">
        <v>102</v>
      </c>
      <c r="F50" s="22">
        <v>70</v>
      </c>
      <c r="G50" s="22">
        <v>122</v>
      </c>
      <c r="H50" s="26">
        <f t="shared" si="4"/>
        <v>64.425200000000004</v>
      </c>
      <c r="I50" s="3">
        <f t="shared" si="5"/>
        <v>16.106300000000001</v>
      </c>
    </row>
    <row r="51" spans="2:9" s="20" customFormat="1" ht="15" customHeight="1" x14ac:dyDescent="0.25">
      <c r="B51" s="48"/>
      <c r="C51" s="24">
        <v>315</v>
      </c>
      <c r="D51" s="50"/>
      <c r="E51" s="22">
        <v>60</v>
      </c>
      <c r="F51" s="22">
        <v>80</v>
      </c>
      <c r="G51" s="22">
        <v>96</v>
      </c>
      <c r="H51" s="26">
        <f t="shared" si="4"/>
        <v>51.715466666666671</v>
      </c>
      <c r="I51" s="3">
        <f t="shared" si="5"/>
        <v>16.417608465608467</v>
      </c>
    </row>
    <row r="52" spans="2:9" s="20" customFormat="1" ht="15" customHeight="1" x14ac:dyDescent="0.25">
      <c r="B52" s="47" t="s">
        <v>38</v>
      </c>
      <c r="C52" s="24">
        <v>250</v>
      </c>
      <c r="D52" s="49" t="s">
        <v>65</v>
      </c>
      <c r="E52" s="22">
        <v>30</v>
      </c>
      <c r="F52" s="22">
        <v>28</v>
      </c>
      <c r="G52" s="22">
        <v>58</v>
      </c>
      <c r="H52" s="26">
        <f t="shared" si="4"/>
        <v>25.419466666666665</v>
      </c>
      <c r="I52" s="3">
        <f t="shared" si="5"/>
        <v>10.167786666666666</v>
      </c>
    </row>
    <row r="53" spans="2:9" s="20" customFormat="1" x14ac:dyDescent="0.25">
      <c r="B53" s="48"/>
      <c r="C53" s="24">
        <v>250</v>
      </c>
      <c r="D53" s="50"/>
      <c r="E53" s="22">
        <v>117</v>
      </c>
      <c r="F53" s="22">
        <v>122</v>
      </c>
      <c r="G53" s="22">
        <v>130</v>
      </c>
      <c r="H53" s="26">
        <f t="shared" si="4"/>
        <v>80.860200000000006</v>
      </c>
      <c r="I53" s="3">
        <f t="shared" si="5"/>
        <v>32.344080000000005</v>
      </c>
    </row>
    <row r="54" spans="2:9" s="20" customFormat="1" ht="15" customHeight="1" x14ac:dyDescent="0.25">
      <c r="B54" s="47" t="s">
        <v>39</v>
      </c>
      <c r="C54" s="24">
        <v>250</v>
      </c>
      <c r="D54" s="49" t="s">
        <v>57</v>
      </c>
      <c r="E54" s="22">
        <v>97</v>
      </c>
      <c r="F54" s="22">
        <v>78</v>
      </c>
      <c r="G54" s="22">
        <v>82</v>
      </c>
      <c r="H54" s="26">
        <f t="shared" si="4"/>
        <v>56.317266666666669</v>
      </c>
      <c r="I54" s="3">
        <f t="shared" si="5"/>
        <v>22.526906666666669</v>
      </c>
    </row>
    <row r="55" spans="2:9" s="20" customFormat="1" x14ac:dyDescent="0.25">
      <c r="B55" s="48"/>
      <c r="C55" s="24">
        <v>250</v>
      </c>
      <c r="D55" s="50"/>
      <c r="E55" s="22">
        <v>79</v>
      </c>
      <c r="F55" s="22">
        <v>115</v>
      </c>
      <c r="G55" s="22">
        <v>126</v>
      </c>
      <c r="H55" s="26">
        <f t="shared" si="4"/>
        <v>70.122666666666674</v>
      </c>
      <c r="I55" s="3">
        <f t="shared" si="5"/>
        <v>28.049066666666672</v>
      </c>
    </row>
    <row r="56" spans="2:9" s="20" customFormat="1" x14ac:dyDescent="0.25">
      <c r="B56" s="23" t="s">
        <v>40</v>
      </c>
      <c r="C56" s="24">
        <v>250</v>
      </c>
      <c r="D56" s="17"/>
      <c r="E56" s="22">
        <v>0</v>
      </c>
      <c r="F56" s="22">
        <v>0</v>
      </c>
      <c r="G56" s="22">
        <v>0</v>
      </c>
      <c r="H56" s="26">
        <f t="shared" si="4"/>
        <v>0</v>
      </c>
      <c r="I56" s="3">
        <f t="shared" si="5"/>
        <v>0</v>
      </c>
    </row>
    <row r="57" spans="2:9" s="20" customFormat="1" x14ac:dyDescent="0.25">
      <c r="B57" s="47" t="s">
        <v>41</v>
      </c>
      <c r="C57" s="24">
        <v>400</v>
      </c>
      <c r="D57" s="49" t="s">
        <v>43</v>
      </c>
      <c r="E57" s="22">
        <v>21</v>
      </c>
      <c r="F57" s="22">
        <v>50</v>
      </c>
      <c r="G57" s="22">
        <v>35</v>
      </c>
      <c r="H57" s="26">
        <f t="shared" si="4"/>
        <v>23.228133333333336</v>
      </c>
      <c r="I57" s="3">
        <f t="shared" si="5"/>
        <v>5.8070333333333339</v>
      </c>
    </row>
    <row r="58" spans="2:9" s="20" customFormat="1" ht="15" customHeight="1" x14ac:dyDescent="0.25">
      <c r="B58" s="48"/>
      <c r="C58" s="24">
        <v>400</v>
      </c>
      <c r="D58" s="50"/>
      <c r="E58" s="22">
        <v>32</v>
      </c>
      <c r="F58" s="22">
        <v>45</v>
      </c>
      <c r="G58" s="22">
        <v>36</v>
      </c>
      <c r="H58" s="26">
        <f t="shared" si="4"/>
        <v>24.762066666666666</v>
      </c>
      <c r="I58" s="3">
        <f t="shared" si="5"/>
        <v>6.1905166666666664</v>
      </c>
    </row>
    <row r="59" spans="2:9" s="20" customFormat="1" ht="15" customHeight="1" x14ac:dyDescent="0.25">
      <c r="B59" s="57" t="s">
        <v>42</v>
      </c>
      <c r="C59" s="24">
        <v>400</v>
      </c>
      <c r="D59" s="58" t="s">
        <v>55</v>
      </c>
      <c r="E59" s="22">
        <v>206</v>
      </c>
      <c r="F59" s="22">
        <v>91</v>
      </c>
      <c r="G59" s="22">
        <v>144</v>
      </c>
      <c r="H59" s="26">
        <f t="shared" si="4"/>
        <v>96.637799999999999</v>
      </c>
      <c r="I59" s="3">
        <f t="shared" si="5"/>
        <v>24.15945</v>
      </c>
    </row>
    <row r="60" spans="2:9" s="20" customFormat="1" x14ac:dyDescent="0.25">
      <c r="B60" s="57"/>
      <c r="C60" s="24">
        <v>400</v>
      </c>
      <c r="D60" s="58"/>
      <c r="E60" s="22">
        <v>69</v>
      </c>
      <c r="F60" s="22">
        <v>26</v>
      </c>
      <c r="G60" s="22">
        <v>43</v>
      </c>
      <c r="H60" s="26">
        <f t="shared" si="4"/>
        <v>30.240400000000001</v>
      </c>
      <c r="I60" s="3">
        <f t="shared" si="5"/>
        <v>7.5601000000000003</v>
      </c>
    </row>
    <row r="61" spans="2:9" ht="30" x14ac:dyDescent="0.25">
      <c r="B61" s="16" t="s">
        <v>87</v>
      </c>
      <c r="C61" s="16">
        <v>250</v>
      </c>
      <c r="D61" s="17" t="s">
        <v>67</v>
      </c>
      <c r="E61" s="22">
        <v>187</v>
      </c>
      <c r="F61" s="22">
        <v>254</v>
      </c>
      <c r="G61" s="22">
        <v>196</v>
      </c>
      <c r="H61" s="18">
        <f>(E61+F61+G61)/3*0.38*1.73</f>
        <v>139.58793333333332</v>
      </c>
      <c r="I61" s="19">
        <f>(H61/C61)*100</f>
        <v>55.83517333333333</v>
      </c>
    </row>
    <row r="62" spans="2:9" ht="30" x14ac:dyDescent="0.25">
      <c r="B62" s="1" t="s">
        <v>88</v>
      </c>
      <c r="C62" s="1">
        <v>250</v>
      </c>
      <c r="D62" s="6" t="s">
        <v>68</v>
      </c>
      <c r="E62" s="22">
        <v>57</v>
      </c>
      <c r="F62" s="22">
        <v>59</v>
      </c>
      <c r="G62" s="22">
        <v>55</v>
      </c>
      <c r="H62" s="13">
        <f t="shared" ref="H62:H86" si="6">(E62+F62+G62)/3*0.38*1.73</f>
        <v>37.471800000000002</v>
      </c>
      <c r="I62" s="19">
        <f t="shared" ref="I62:I85" si="7">(H62/C62)*100</f>
        <v>14.988720000000001</v>
      </c>
    </row>
    <row r="63" spans="2:9" ht="30" x14ac:dyDescent="0.25">
      <c r="B63" s="1" t="s">
        <v>89</v>
      </c>
      <c r="C63" s="1">
        <v>250</v>
      </c>
      <c r="D63" s="6" t="s">
        <v>69</v>
      </c>
      <c r="E63" s="22">
        <v>145</v>
      </c>
      <c r="F63" s="22">
        <v>103</v>
      </c>
      <c r="G63" s="22">
        <v>151</v>
      </c>
      <c r="H63" s="13">
        <f t="shared" si="6"/>
        <v>87.434200000000004</v>
      </c>
      <c r="I63" s="19">
        <f t="shared" si="7"/>
        <v>34.973680000000002</v>
      </c>
    </row>
    <row r="64" spans="2:9" ht="45" x14ac:dyDescent="0.25">
      <c r="B64" s="1" t="s">
        <v>90</v>
      </c>
      <c r="C64" s="1">
        <v>250</v>
      </c>
      <c r="D64" s="6" t="s">
        <v>70</v>
      </c>
      <c r="E64" s="22">
        <v>161</v>
      </c>
      <c r="F64" s="22">
        <v>231</v>
      </c>
      <c r="G64" s="22">
        <v>269</v>
      </c>
      <c r="H64" s="13">
        <f t="shared" si="6"/>
        <v>144.84713333333335</v>
      </c>
      <c r="I64" s="19">
        <f t="shared" si="7"/>
        <v>57.938853333333341</v>
      </c>
    </row>
    <row r="65" spans="2:9" x14ac:dyDescent="0.25">
      <c r="B65" s="1" t="s">
        <v>91</v>
      </c>
      <c r="C65" s="1">
        <v>160</v>
      </c>
      <c r="D65" s="6" t="s">
        <v>71</v>
      </c>
      <c r="E65" s="22">
        <v>0</v>
      </c>
      <c r="F65" s="22">
        <v>0</v>
      </c>
      <c r="G65" s="22">
        <v>0</v>
      </c>
      <c r="H65" s="13">
        <f t="shared" si="6"/>
        <v>0</v>
      </c>
      <c r="I65" s="19">
        <f t="shared" si="7"/>
        <v>0</v>
      </c>
    </row>
    <row r="66" spans="2:9" ht="45" x14ac:dyDescent="0.25">
      <c r="B66" s="1" t="s">
        <v>92</v>
      </c>
      <c r="C66" s="1">
        <v>400</v>
      </c>
      <c r="D66" s="6" t="s">
        <v>72</v>
      </c>
      <c r="E66" s="22">
        <v>115.3</v>
      </c>
      <c r="F66" s="22">
        <v>128</v>
      </c>
      <c r="G66" s="22">
        <v>135</v>
      </c>
      <c r="H66" s="13">
        <f t="shared" si="6"/>
        <v>82.898140000000012</v>
      </c>
      <c r="I66" s="19">
        <f t="shared" si="7"/>
        <v>20.724535000000003</v>
      </c>
    </row>
    <row r="67" spans="2:9" x14ac:dyDescent="0.25">
      <c r="B67" s="1" t="s">
        <v>93</v>
      </c>
      <c r="C67" s="1">
        <v>100</v>
      </c>
      <c r="D67" s="7" t="s">
        <v>73</v>
      </c>
      <c r="E67" s="22">
        <v>68</v>
      </c>
      <c r="F67" s="22">
        <v>45</v>
      </c>
      <c r="G67" s="22">
        <v>89</v>
      </c>
      <c r="H67" s="13">
        <f t="shared" si="6"/>
        <v>44.264933333333332</v>
      </c>
      <c r="I67" s="19">
        <f t="shared" si="7"/>
        <v>44.264933333333332</v>
      </c>
    </row>
    <row r="68" spans="2:9" x14ac:dyDescent="0.25">
      <c r="B68" s="1" t="s">
        <v>94</v>
      </c>
      <c r="C68" s="1">
        <v>100</v>
      </c>
      <c r="D68" s="7" t="s">
        <v>74</v>
      </c>
      <c r="E68" s="22">
        <v>73</v>
      </c>
      <c r="F68" s="22">
        <v>110</v>
      </c>
      <c r="G68" s="22">
        <v>54</v>
      </c>
      <c r="H68" s="13">
        <f t="shared" si="6"/>
        <v>51.934599999999996</v>
      </c>
      <c r="I68" s="19">
        <f t="shared" si="7"/>
        <v>51.934599999999996</v>
      </c>
    </row>
    <row r="69" spans="2:9" ht="30" x14ac:dyDescent="0.25">
      <c r="B69" s="1" t="s">
        <v>95</v>
      </c>
      <c r="C69" s="1">
        <v>160</v>
      </c>
      <c r="D69" s="6" t="s">
        <v>75</v>
      </c>
      <c r="E69" s="22">
        <v>35</v>
      </c>
      <c r="F69" s="22">
        <v>40</v>
      </c>
      <c r="G69" s="22">
        <v>17</v>
      </c>
      <c r="H69" s="13">
        <f t="shared" si="6"/>
        <v>20.160266666666669</v>
      </c>
      <c r="I69" s="19">
        <f t="shared" si="7"/>
        <v>12.600166666666668</v>
      </c>
    </row>
    <row r="70" spans="2:9" x14ac:dyDescent="0.25">
      <c r="B70" s="2" t="s">
        <v>96</v>
      </c>
      <c r="C70" s="1">
        <v>160</v>
      </c>
      <c r="D70" s="7" t="s">
        <v>76</v>
      </c>
      <c r="E70" s="22">
        <v>187</v>
      </c>
      <c r="F70" s="22">
        <v>146</v>
      </c>
      <c r="G70" s="22">
        <v>137</v>
      </c>
      <c r="H70" s="13">
        <f t="shared" si="6"/>
        <v>102.99266666666666</v>
      </c>
      <c r="I70" s="19">
        <f t="shared" si="7"/>
        <v>64.370416666666657</v>
      </c>
    </row>
    <row r="71" spans="2:9" x14ac:dyDescent="0.25">
      <c r="B71" s="1" t="s">
        <v>97</v>
      </c>
      <c r="C71" s="1">
        <v>100</v>
      </c>
      <c r="D71" s="7" t="s">
        <v>74</v>
      </c>
      <c r="E71" s="22">
        <v>13</v>
      </c>
      <c r="F71" s="22">
        <v>8</v>
      </c>
      <c r="G71" s="22">
        <v>10</v>
      </c>
      <c r="H71" s="13">
        <f t="shared" si="6"/>
        <v>6.7931333333333335</v>
      </c>
      <c r="I71" s="19">
        <f t="shared" si="7"/>
        <v>6.7931333333333326</v>
      </c>
    </row>
    <row r="72" spans="2:9" x14ac:dyDescent="0.25">
      <c r="B72" s="1" t="s">
        <v>98</v>
      </c>
      <c r="C72" s="1">
        <v>160</v>
      </c>
      <c r="D72" s="6" t="s">
        <v>77</v>
      </c>
      <c r="E72" s="22">
        <v>118</v>
      </c>
      <c r="F72" s="22">
        <v>77</v>
      </c>
      <c r="G72" s="22">
        <v>45</v>
      </c>
      <c r="H72" s="13">
        <f t="shared" si="6"/>
        <v>52.591999999999999</v>
      </c>
      <c r="I72" s="19">
        <f t="shared" si="7"/>
        <v>32.869999999999997</v>
      </c>
    </row>
    <row r="73" spans="2:9" ht="30" x14ac:dyDescent="0.25">
      <c r="B73" s="1" t="s">
        <v>99</v>
      </c>
      <c r="C73" s="1">
        <v>250</v>
      </c>
      <c r="D73" s="6" t="s">
        <v>78</v>
      </c>
      <c r="E73" s="22">
        <v>50.5</v>
      </c>
      <c r="F73" s="22">
        <v>90.2</v>
      </c>
      <c r="G73" s="22">
        <v>89.5</v>
      </c>
      <c r="H73" s="13">
        <f t="shared" si="6"/>
        <v>50.444493333333334</v>
      </c>
      <c r="I73" s="19">
        <f t="shared" si="7"/>
        <v>20.177797333333334</v>
      </c>
    </row>
    <row r="74" spans="2:9" ht="30" x14ac:dyDescent="0.25">
      <c r="B74" s="1" t="s">
        <v>100</v>
      </c>
      <c r="C74" s="1">
        <v>160</v>
      </c>
      <c r="D74" s="6" t="s">
        <v>79</v>
      </c>
      <c r="E74" s="22">
        <v>89.2</v>
      </c>
      <c r="F74" s="22">
        <v>114</v>
      </c>
      <c r="G74" s="22">
        <v>82.5</v>
      </c>
      <c r="H74" s="13">
        <f t="shared" si="6"/>
        <v>62.606393333333337</v>
      </c>
      <c r="I74" s="19">
        <f t="shared" si="7"/>
        <v>39.128995833333335</v>
      </c>
    </row>
    <row r="75" spans="2:9" ht="30" x14ac:dyDescent="0.25">
      <c r="B75" s="1" t="s">
        <v>101</v>
      </c>
      <c r="C75" s="1">
        <v>160</v>
      </c>
      <c r="D75" s="6" t="s">
        <v>80</v>
      </c>
      <c r="E75" s="22">
        <v>83</v>
      </c>
      <c r="F75" s="22">
        <v>71</v>
      </c>
      <c r="G75" s="22">
        <v>70</v>
      </c>
      <c r="H75" s="13">
        <f t="shared" si="6"/>
        <v>49.085866666666668</v>
      </c>
      <c r="I75" s="19">
        <f t="shared" si="7"/>
        <v>30.678666666666665</v>
      </c>
    </row>
    <row r="76" spans="2:9" ht="30" x14ac:dyDescent="0.25">
      <c r="B76" s="1" t="s">
        <v>102</v>
      </c>
      <c r="C76" s="1">
        <v>250</v>
      </c>
      <c r="D76" s="6" t="s">
        <v>81</v>
      </c>
      <c r="E76" s="22">
        <v>198</v>
      </c>
      <c r="F76" s="22">
        <v>181</v>
      </c>
      <c r="G76" s="22">
        <v>244</v>
      </c>
      <c r="H76" s="13">
        <f t="shared" si="6"/>
        <v>136.52006666666665</v>
      </c>
      <c r="I76" s="19">
        <f t="shared" si="7"/>
        <v>54.608026666666667</v>
      </c>
    </row>
    <row r="77" spans="2:9" x14ac:dyDescent="0.25">
      <c r="B77" s="1" t="s">
        <v>103</v>
      </c>
      <c r="C77" s="1">
        <v>160</v>
      </c>
      <c r="D77" s="7" t="s">
        <v>74</v>
      </c>
      <c r="E77" s="22">
        <v>128</v>
      </c>
      <c r="F77" s="22">
        <v>166</v>
      </c>
      <c r="G77" s="22">
        <v>105</v>
      </c>
      <c r="H77" s="13">
        <f t="shared" si="6"/>
        <v>87.434200000000004</v>
      </c>
      <c r="I77" s="19">
        <f t="shared" si="7"/>
        <v>54.646375000000006</v>
      </c>
    </row>
    <row r="78" spans="2:9" x14ac:dyDescent="0.25">
      <c r="B78" s="1" t="s">
        <v>104</v>
      </c>
      <c r="C78" s="1">
        <v>160</v>
      </c>
      <c r="D78" s="6" t="s">
        <v>82</v>
      </c>
      <c r="E78" s="22">
        <v>72</v>
      </c>
      <c r="F78" s="22">
        <v>129</v>
      </c>
      <c r="G78" s="22">
        <v>89</v>
      </c>
      <c r="H78" s="13">
        <f t="shared" si="6"/>
        <v>63.548666666666669</v>
      </c>
      <c r="I78" s="19">
        <f t="shared" si="7"/>
        <v>39.717916666666667</v>
      </c>
    </row>
    <row r="79" spans="2:9" ht="60" x14ac:dyDescent="0.25">
      <c r="B79" s="1" t="s">
        <v>105</v>
      </c>
      <c r="C79" s="1">
        <v>250</v>
      </c>
      <c r="D79" s="6" t="s">
        <v>83</v>
      </c>
      <c r="E79" s="22">
        <v>133</v>
      </c>
      <c r="F79" s="22">
        <v>118</v>
      </c>
      <c r="G79" s="22">
        <v>117.5</v>
      </c>
      <c r="H79" s="13">
        <f t="shared" si="6"/>
        <v>80.750633333333326</v>
      </c>
      <c r="I79" s="19">
        <f t="shared" si="7"/>
        <v>32.30025333333333</v>
      </c>
    </row>
    <row r="80" spans="2:9" x14ac:dyDescent="0.25">
      <c r="B80" s="1" t="s">
        <v>106</v>
      </c>
      <c r="C80" s="1">
        <v>100</v>
      </c>
      <c r="D80" s="7" t="s">
        <v>84</v>
      </c>
      <c r="E80" s="22">
        <v>49</v>
      </c>
      <c r="F80" s="22">
        <v>83</v>
      </c>
      <c r="G80" s="22">
        <v>54</v>
      </c>
      <c r="H80" s="13">
        <f t="shared" si="6"/>
        <v>40.758800000000001</v>
      </c>
      <c r="I80" s="19">
        <f t="shared" si="7"/>
        <v>40.758800000000001</v>
      </c>
    </row>
    <row r="81" spans="2:9" ht="30" x14ac:dyDescent="0.25">
      <c r="B81" s="1" t="s">
        <v>107</v>
      </c>
      <c r="C81" s="1">
        <v>160</v>
      </c>
      <c r="D81" s="6" t="s">
        <v>85</v>
      </c>
      <c r="E81" s="22">
        <v>48</v>
      </c>
      <c r="F81" s="22">
        <v>97</v>
      </c>
      <c r="G81" s="22">
        <v>79</v>
      </c>
      <c r="H81" s="13">
        <f t="shared" si="6"/>
        <v>49.085866666666668</v>
      </c>
      <c r="I81" s="19">
        <f t="shared" si="7"/>
        <v>30.678666666666665</v>
      </c>
    </row>
    <row r="82" spans="2:9" s="14" customFormat="1" ht="30" x14ac:dyDescent="0.25">
      <c r="B82" s="1" t="s">
        <v>108</v>
      </c>
      <c r="C82" s="1">
        <v>250</v>
      </c>
      <c r="D82" s="6" t="s">
        <v>86</v>
      </c>
      <c r="E82" s="22">
        <v>21</v>
      </c>
      <c r="F82" s="22">
        <v>16</v>
      </c>
      <c r="G82" s="22">
        <v>17</v>
      </c>
      <c r="H82" s="13">
        <f t="shared" si="6"/>
        <v>11.8332</v>
      </c>
      <c r="I82" s="19">
        <f t="shared" si="7"/>
        <v>4.7332799999999997</v>
      </c>
    </row>
    <row r="83" spans="2:9" s="14" customFormat="1" x14ac:dyDescent="0.25">
      <c r="B83" s="1" t="s">
        <v>109</v>
      </c>
      <c r="C83" s="1">
        <v>160</v>
      </c>
      <c r="D83" s="7" t="s">
        <v>74</v>
      </c>
      <c r="E83" s="22">
        <v>122</v>
      </c>
      <c r="F83" s="22">
        <v>85</v>
      </c>
      <c r="G83" s="22">
        <v>123</v>
      </c>
      <c r="H83" s="13">
        <f t="shared" si="6"/>
        <v>72.313999999999993</v>
      </c>
      <c r="I83" s="19">
        <f t="shared" si="7"/>
        <v>45.196249999999992</v>
      </c>
    </row>
    <row r="84" spans="2:9" s="20" customFormat="1" x14ac:dyDescent="0.25">
      <c r="B84" s="16" t="s">
        <v>110</v>
      </c>
      <c r="C84" s="16">
        <v>100</v>
      </c>
      <c r="D84" s="21" t="s">
        <v>74</v>
      </c>
      <c r="E84" s="22">
        <v>123</v>
      </c>
      <c r="F84" s="22">
        <v>113.1</v>
      </c>
      <c r="G84" s="22">
        <v>114</v>
      </c>
      <c r="H84" s="18">
        <f t="shared" si="6"/>
        <v>76.718580000000003</v>
      </c>
      <c r="I84" s="19">
        <f t="shared" si="7"/>
        <v>76.718580000000003</v>
      </c>
    </row>
    <row r="85" spans="2:9" s="20" customFormat="1" x14ac:dyDescent="0.25">
      <c r="B85" s="16" t="s">
        <v>111</v>
      </c>
      <c r="C85" s="16">
        <v>100</v>
      </c>
      <c r="D85" s="21" t="s">
        <v>74</v>
      </c>
      <c r="E85" s="22">
        <v>100</v>
      </c>
      <c r="F85" s="22">
        <v>67</v>
      </c>
      <c r="G85" s="22">
        <v>118</v>
      </c>
      <c r="H85" s="18">
        <f t="shared" si="6"/>
        <v>62.453000000000003</v>
      </c>
      <c r="I85" s="19">
        <f t="shared" si="7"/>
        <v>62.453000000000003</v>
      </c>
    </row>
    <row r="86" spans="2:9" s="20" customFormat="1" ht="30" x14ac:dyDescent="0.25">
      <c r="B86" s="16" t="s">
        <v>112</v>
      </c>
      <c r="C86" s="16">
        <v>160</v>
      </c>
      <c r="D86" s="17" t="s">
        <v>113</v>
      </c>
      <c r="E86" s="22">
        <v>53</v>
      </c>
      <c r="F86" s="22">
        <v>46</v>
      </c>
      <c r="G86" s="22">
        <v>37</v>
      </c>
      <c r="H86" s="18">
        <f t="shared" si="6"/>
        <v>29.802133333333334</v>
      </c>
      <c r="I86" s="19">
        <f>(H86/C86)*100</f>
        <v>18.626333333333335</v>
      </c>
    </row>
  </sheetData>
  <mergeCells count="45">
    <mergeCell ref="B59:B60"/>
    <mergeCell ref="D59:D60"/>
    <mergeCell ref="B2:H2"/>
    <mergeCell ref="B4:B6"/>
    <mergeCell ref="C4:C6"/>
    <mergeCell ref="D4:D6"/>
    <mergeCell ref="E4:I4"/>
    <mergeCell ref="E5:G5"/>
    <mergeCell ref="H5:H6"/>
    <mergeCell ref="I5:I6"/>
    <mergeCell ref="B52:B53"/>
    <mergeCell ref="D52:D53"/>
    <mergeCell ref="B54:B55"/>
    <mergeCell ref="D54:D55"/>
    <mergeCell ref="B57:B58"/>
    <mergeCell ref="D57:D58"/>
    <mergeCell ref="B46:B47"/>
    <mergeCell ref="D46:D47"/>
    <mergeCell ref="B48:B49"/>
    <mergeCell ref="D48:D49"/>
    <mergeCell ref="B50:B51"/>
    <mergeCell ref="D50:D51"/>
    <mergeCell ref="B38:B39"/>
    <mergeCell ref="D38:D39"/>
    <mergeCell ref="B42:B43"/>
    <mergeCell ref="D42:D43"/>
    <mergeCell ref="B44:B45"/>
    <mergeCell ref="D44:D45"/>
    <mergeCell ref="B32:B33"/>
    <mergeCell ref="D32:D33"/>
    <mergeCell ref="B34:B35"/>
    <mergeCell ref="D34:D35"/>
    <mergeCell ref="B36:B37"/>
    <mergeCell ref="D36:D37"/>
    <mergeCell ref="B23:B24"/>
    <mergeCell ref="D23:D24"/>
    <mergeCell ref="B25:B26"/>
    <mergeCell ref="D25:D26"/>
    <mergeCell ref="B28:B29"/>
    <mergeCell ref="D28:D29"/>
    <mergeCell ref="B13:B14"/>
    <mergeCell ref="B17:B18"/>
    <mergeCell ref="D17:D18"/>
    <mergeCell ref="B21:B22"/>
    <mergeCell ref="D21:D22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Абакумова Елена</cp:lastModifiedBy>
  <cp:lastPrinted>2012-08-24T12:44:43Z</cp:lastPrinted>
  <dcterms:created xsi:type="dcterms:W3CDTF">2012-08-20T11:12:04Z</dcterms:created>
  <dcterms:modified xsi:type="dcterms:W3CDTF">2016-02-17T11:09:06Z</dcterms:modified>
</cp:coreProperties>
</file>